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55" windowHeight="7995" activeTab="0"/>
  </bookViews>
  <sheets>
    <sheet name="checklist-UGF" sheetId="1" r:id="rId1"/>
    <sheet name="Plan3" sheetId="2" r:id="rId2"/>
  </sheets>
  <definedNames>
    <definedName name="_xlnm.Print_Area" localSheetId="0">'checklist-UGF'!$A$1:$D$52</definedName>
  </definedNames>
  <calcPr fullCalcOnLoad="1"/>
</workbook>
</file>

<file path=xl/sharedStrings.xml><?xml version="1.0" encoding="utf-8"?>
<sst xmlns="http://schemas.openxmlformats.org/spreadsheetml/2006/main" count="60" uniqueCount="50">
  <si>
    <t>Utiliza a terceira pessoa, em detrimento da primeira?</t>
  </si>
  <si>
    <t>A relevância do estudo está diluída na introdução ou desmembrada em tópico isolado e responde aos seguintes focos: paciente-família; instituição, profissão?</t>
  </si>
  <si>
    <t>Restringe-se aos RESULTADOS da pesquisa, SEM adição de qualquer outra literatura?</t>
  </si>
  <si>
    <t>PTS</t>
  </si>
  <si>
    <t>A discussão é coerente e segue uma linha de pensamento lógica e fluida?</t>
  </si>
  <si>
    <t>Apresenta minimamente 5 (cinco) referências externas aos resultados e 5 (cinco) parágrafos de texto?</t>
  </si>
  <si>
    <t>Apresenta um diálogo entre os OBJETIVOS propostos e os RESULTADOS obtidos?</t>
  </si>
  <si>
    <t>Apresenta as implicações dos resultados e discussão para a enfermagem?</t>
  </si>
  <si>
    <t>Apresenta indício de plágio?</t>
  </si>
  <si>
    <t>Existe falha de formatação: fonte, espaçamento, margens, normas de citação?</t>
  </si>
  <si>
    <t>SUBTOTAL (+)</t>
  </si>
  <si>
    <t>SUBTOTAL (-)</t>
  </si>
  <si>
    <t>NOTA FINAL</t>
  </si>
  <si>
    <t>DEDUTORES (1 = sim  / 2 = não)</t>
  </si>
  <si>
    <r>
      <t>INTRODUÇÃO</t>
    </r>
    <r>
      <rPr>
        <b/>
        <sz val="11"/>
        <color indexed="8"/>
        <rFont val="Calibri"/>
        <family val="2"/>
      </rPr>
      <t xml:space="preserve"> (atribuir de 0,0 a 10,0 na coluna PTS em todas as células)</t>
    </r>
  </si>
  <si>
    <r>
      <t>METODOLOGIA</t>
    </r>
    <r>
      <rPr>
        <b/>
        <sz val="11"/>
        <color indexed="8"/>
        <rFont val="Calibri"/>
        <family val="2"/>
      </rPr>
      <t xml:space="preserve"> (atribuir de 0,0 a 10,0 na coluna PTS em todas as células)</t>
    </r>
  </si>
  <si>
    <r>
      <t>RESULTADOS</t>
    </r>
    <r>
      <rPr>
        <b/>
        <sz val="11"/>
        <color indexed="8"/>
        <rFont val="Calibri"/>
        <family val="2"/>
      </rPr>
      <t xml:space="preserve"> (atribuir de 0,0 a 10,0 na coluna PTS em todas as células)</t>
    </r>
  </si>
  <si>
    <r>
      <t>DISCUSSÃO</t>
    </r>
    <r>
      <rPr>
        <b/>
        <sz val="11"/>
        <color indexed="8"/>
        <rFont val="Calibri"/>
        <family val="2"/>
      </rPr>
      <t xml:space="preserve"> (atribuir de 0,0 a 10,0 na coluna PTS em todas as células)</t>
    </r>
  </si>
  <si>
    <r>
      <t>CONCLUSÃO</t>
    </r>
    <r>
      <rPr>
        <b/>
        <sz val="11"/>
        <color indexed="8"/>
        <rFont val="Calibri"/>
        <family val="2"/>
      </rPr>
      <t xml:space="preserve"> (atribuir de 0,0 a 10,0 na coluna PTS em todas as células)</t>
    </r>
  </si>
  <si>
    <t>Existe falha no emprego das normas de Vancouver no corpo do texto ou referências?</t>
  </si>
  <si>
    <t>SCORE</t>
  </si>
  <si>
    <t>Existe falha nos metadados, incluindo resumo, descritores ou campos em branco?</t>
  </si>
  <si>
    <t>&lt;--(CÓDIGO)</t>
  </si>
  <si>
    <t>A justificativa do estudo está diluída na introdução ou desmembrada em tópico isolado e responde aos seguintes focos: hiatos na literatura OU controvérsias na literatura OU base teórica não testada OU base empírica não testada?</t>
  </si>
  <si>
    <t>Apresenta o período de coleta de dados?</t>
  </si>
  <si>
    <t>GRAU MÍNIMO PARA DESIGNAÇÃO À REFEREE = 8,0</t>
  </si>
  <si>
    <t>As medições são feitas numa única ocasião?</t>
  </si>
  <si>
    <t>Descreve variáveis e seus padrões de distribuição?</t>
  </si>
  <si>
    <t>Apresenta dados de prevalência?</t>
  </si>
  <si>
    <t>O Objetivo é único? Se preocupa em atender as questões de pesquisa: Qual a proporção/prevalência de um desfecho? Como se caracteriza um desfecho?</t>
  </si>
  <si>
    <t>Apresenta um Background dos estudos anteriores?</t>
  </si>
  <si>
    <t>Apresenta aprovação do comite de etica em pesquisa e como se procedeu a orientação e assinatura do TCLE</t>
  </si>
  <si>
    <t>Apresenta os critérios de exclusão e inclusão?</t>
  </si>
  <si>
    <t>Apresenta o calculo de amostragem entre os que possuem ou não fator de risco e/o desfecho?</t>
  </si>
  <si>
    <t>Utiliza para analise dos dados alguma destas medidas: Medidas de tendência central, medidas de dispersão, analise de risco, medidas de efeito, analises inferenciais (qui-quadrado, teste de diferença de médias, regressão linear ou correlação)</t>
  </si>
  <si>
    <t xml:space="preserve">Descreve  as caracteristas do local e sujeitos de estudo? </t>
  </si>
  <si>
    <t>Utiliza e descreve os instrumentos de medição ou coleta de dados validados?</t>
  </si>
  <si>
    <t>A descrição do metodo esta clara ao ponto de permitir replicar o estudo?</t>
  </si>
  <si>
    <t>Apresenta tabelas descritivas sobre os fatores de risco e caracteristicas definidoras do desfecho em estudo?</t>
  </si>
  <si>
    <t>Se limita a apresentação dos padrões de distribuição do fenomeno estudado?</t>
  </si>
  <si>
    <t>Dados apresentados possuem relavancia clínica a saúde e enfermagem?</t>
  </si>
  <si>
    <t>Não ocorre repetição dos resultados em detalhes na discussão?</t>
  </si>
  <si>
    <t>Discute novas informações e conceitos derivados dos resultados com a literatura atual e pertinente?</t>
  </si>
  <si>
    <t>Apresenta diálogo/conexão entre os RESULTADOS apresentados e literatura cientifica pertinente datada dos ultimos 5 anos ou de excelencia na area?</t>
  </si>
  <si>
    <t>Apresenta limitações do estudo?</t>
  </si>
  <si>
    <t>Apresenta recomendações?</t>
  </si>
  <si>
    <t>Sustenta a originalidade, relevância e importância dos dados encontrados?</t>
  </si>
  <si>
    <t>Inexistência de uma lista de até 20 referências dos ultimos 5 anos, 1 da revista, e 5 internacionais?</t>
  </si>
  <si>
    <t>CHECKLIST DE ARTIGOS DESCRITIVOS / TRANSVERSAIS</t>
  </si>
  <si>
    <t>O item 29 está apresentado, porém no último parágrafo da DISCUSSÃO e não na CONCLUSÃO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</si>
</sst>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u val="single"/>
      <sz val="11"/>
      <color indexed="8"/>
      <name val="Calibri"/>
      <family val="2"/>
    </font>
    <font>
      <u val="single"/>
      <sz val="16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wrapText="1"/>
    </xf>
    <xf numFmtId="172" fontId="0" fillId="0" borderId="0" xfId="0" applyNumberFormat="1" applyAlignment="1">
      <alignment horizontal="center"/>
    </xf>
    <xf numFmtId="0" fontId="0" fillId="24" borderId="0" xfId="0" applyFill="1" applyAlignment="1">
      <alignment horizontal="center" vertical="center"/>
    </xf>
    <xf numFmtId="0" fontId="17" fillId="24" borderId="0" xfId="0" applyFont="1" applyFill="1" applyAlignment="1">
      <alignment horizontal="justify" wrapText="1"/>
    </xf>
    <xf numFmtId="172" fontId="0" fillId="24" borderId="0" xfId="0" applyNumberFormat="1" applyFill="1" applyAlignment="1">
      <alignment horizontal="center"/>
    </xf>
    <xf numFmtId="2" fontId="0" fillId="24" borderId="0" xfId="0" applyNumberFormat="1" applyFill="1" applyAlignment="1">
      <alignment horizontal="center"/>
    </xf>
    <xf numFmtId="1" fontId="0" fillId="24" borderId="0" xfId="0" applyNumberFormat="1" applyFill="1" applyAlignment="1">
      <alignment horizontal="center"/>
    </xf>
    <xf numFmtId="0" fontId="17" fillId="24" borderId="0" xfId="0" applyFont="1" applyFill="1" applyAlignment="1">
      <alignment/>
    </xf>
    <xf numFmtId="172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1" fillId="24" borderId="0" xfId="0" applyFont="1" applyFill="1" applyAlignment="1">
      <alignment horizontal="justify" wrapText="1"/>
    </xf>
    <xf numFmtId="172" fontId="1" fillId="24" borderId="0" xfId="0" applyNumberFormat="1" applyFont="1" applyFill="1" applyAlignment="1">
      <alignment horizontal="center"/>
    </xf>
    <xf numFmtId="0" fontId="0" fillId="0" borderId="0" xfId="0" applyAlignment="1" applyProtection="1">
      <alignment horizontal="right"/>
      <protection locked="0"/>
    </xf>
    <xf numFmtId="172" fontId="0" fillId="0" borderId="0" xfId="0" applyNumberFormat="1" applyAlignment="1">
      <alignment horizontal="center"/>
    </xf>
    <xf numFmtId="0" fontId="0" fillId="11" borderId="0" xfId="0" applyFill="1" applyAlignment="1">
      <alignment horizontal="center" vertical="center"/>
    </xf>
    <xf numFmtId="0" fontId="18" fillId="11" borderId="0" xfId="0" applyFont="1" applyFill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tabSelected="1" view="pageBreakPreview" zoomScaleSheetLayoutView="100" zoomScalePageLayoutView="0" workbookViewId="0" topLeftCell="A40">
      <selection activeCell="C4" sqref="C4"/>
    </sheetView>
  </sheetViews>
  <sheetFormatPr defaultColWidth="9.140625" defaultRowHeight="15"/>
  <cols>
    <col min="1" max="1" width="3.421875" style="1" customWidth="1"/>
    <col min="2" max="2" width="80.7109375" style="0" customWidth="1"/>
    <col min="3" max="3" width="4.7109375" style="3" customWidth="1"/>
    <col min="4" max="4" width="6.7109375" style="3" bestFit="1" customWidth="1"/>
  </cols>
  <sheetData>
    <row r="1" spans="1:4" ht="16.5" customHeight="1">
      <c r="A1" s="17" t="s">
        <v>48</v>
      </c>
      <c r="B1" s="17"/>
      <c r="C1" s="17"/>
      <c r="D1" s="17"/>
    </row>
    <row r="2" spans="1:4" ht="15">
      <c r="A2" s="4"/>
      <c r="B2" s="5" t="s">
        <v>14</v>
      </c>
      <c r="C2" s="6" t="s">
        <v>3</v>
      </c>
      <c r="D2" s="6" t="s">
        <v>20</v>
      </c>
    </row>
    <row r="3" spans="1:4" ht="15" customHeight="1">
      <c r="A3" s="1">
        <v>1</v>
      </c>
      <c r="B3" s="2" t="s">
        <v>30</v>
      </c>
      <c r="C3" s="10">
        <v>10</v>
      </c>
      <c r="D3" s="3">
        <f>0.03*C3</f>
        <v>0.3</v>
      </c>
    </row>
    <row r="4" spans="1:4" ht="15">
      <c r="A4" s="1">
        <v>2</v>
      </c>
      <c r="B4" s="2" t="s">
        <v>0</v>
      </c>
      <c r="C4" s="10">
        <v>10</v>
      </c>
      <c r="D4" s="3">
        <f>0.02*C4</f>
        <v>0.2</v>
      </c>
    </row>
    <row r="5" spans="1:4" ht="30" customHeight="1">
      <c r="A5" s="1">
        <v>3</v>
      </c>
      <c r="B5" s="2" t="s">
        <v>1</v>
      </c>
      <c r="C5" s="10">
        <v>10</v>
      </c>
      <c r="D5" s="3">
        <f>0.03*C5</f>
        <v>0.3</v>
      </c>
    </row>
    <row r="6" spans="1:4" ht="45">
      <c r="A6" s="1">
        <v>4</v>
      </c>
      <c r="B6" s="2" t="s">
        <v>23</v>
      </c>
      <c r="C6" s="10">
        <v>10</v>
      </c>
      <c r="D6" s="3">
        <f>0.03*C6</f>
        <v>0.3</v>
      </c>
    </row>
    <row r="7" spans="1:4" ht="30" customHeight="1">
      <c r="A7" s="1">
        <v>5</v>
      </c>
      <c r="B7" s="2" t="s">
        <v>29</v>
      </c>
      <c r="C7" s="10">
        <v>10</v>
      </c>
      <c r="D7" s="3">
        <f>0.03*C7</f>
        <v>0.3</v>
      </c>
    </row>
    <row r="8" ht="7.5" customHeight="1" hidden="1"/>
    <row r="9" spans="1:4" ht="15">
      <c r="A9" s="4"/>
      <c r="B9" s="9" t="s">
        <v>15</v>
      </c>
      <c r="C9" s="6" t="s">
        <v>3</v>
      </c>
      <c r="D9" s="6" t="s">
        <v>20</v>
      </c>
    </row>
    <row r="10" spans="1:4" ht="15">
      <c r="A10" s="1">
        <v>6</v>
      </c>
      <c r="B10" s="2" t="s">
        <v>26</v>
      </c>
      <c r="C10" s="10">
        <v>10</v>
      </c>
      <c r="D10" s="3">
        <f aca="true" t="shared" si="0" ref="D10:D19">C10*0.04</f>
        <v>0.4</v>
      </c>
    </row>
    <row r="11" spans="1:4" ht="15">
      <c r="A11" s="1">
        <v>7</v>
      </c>
      <c r="B11" s="2" t="s">
        <v>27</v>
      </c>
      <c r="C11" s="10">
        <v>10</v>
      </c>
      <c r="D11" s="3">
        <f>C11*0.03</f>
        <v>0.3</v>
      </c>
    </row>
    <row r="12" spans="1:4" ht="30">
      <c r="A12" s="1">
        <v>8</v>
      </c>
      <c r="B12" s="2" t="s">
        <v>33</v>
      </c>
      <c r="C12" s="10">
        <v>10</v>
      </c>
      <c r="D12" s="3">
        <f t="shared" si="0"/>
        <v>0.4</v>
      </c>
    </row>
    <row r="13" spans="1:4" ht="15">
      <c r="A13" s="1">
        <v>9</v>
      </c>
      <c r="B13" s="2" t="s">
        <v>32</v>
      </c>
      <c r="C13" s="10">
        <v>10</v>
      </c>
      <c r="D13" s="3">
        <f t="shared" si="0"/>
        <v>0.4</v>
      </c>
    </row>
    <row r="14" spans="1:4" ht="15">
      <c r="A14" s="1">
        <v>10</v>
      </c>
      <c r="B14" s="2" t="s">
        <v>24</v>
      </c>
      <c r="C14" s="10">
        <v>10</v>
      </c>
      <c r="D14" s="3">
        <f t="shared" si="0"/>
        <v>0.4</v>
      </c>
    </row>
    <row r="15" spans="1:4" ht="15">
      <c r="A15" s="1">
        <v>11</v>
      </c>
      <c r="B15" s="2" t="s">
        <v>35</v>
      </c>
      <c r="C15" s="10">
        <v>10</v>
      </c>
      <c r="D15" s="3">
        <f t="shared" si="0"/>
        <v>0.4</v>
      </c>
    </row>
    <row r="16" spans="1:4" ht="15" customHeight="1">
      <c r="A16" s="1">
        <v>12</v>
      </c>
      <c r="B16" s="2" t="s">
        <v>36</v>
      </c>
      <c r="C16" s="10">
        <v>10</v>
      </c>
      <c r="D16" s="3">
        <f>0.03*C16</f>
        <v>0.3</v>
      </c>
    </row>
    <row r="17" spans="1:4" ht="45">
      <c r="A17" s="1">
        <v>13</v>
      </c>
      <c r="B17" s="2" t="s">
        <v>34</v>
      </c>
      <c r="C17" s="10">
        <v>10</v>
      </c>
      <c r="D17" s="3">
        <f t="shared" si="0"/>
        <v>0.4</v>
      </c>
    </row>
    <row r="18" spans="1:4" ht="30">
      <c r="A18" s="1">
        <v>14</v>
      </c>
      <c r="B18" s="2" t="s">
        <v>31</v>
      </c>
      <c r="C18" s="10">
        <v>10</v>
      </c>
      <c r="D18" s="3">
        <f>0.03*C18</f>
        <v>0.3</v>
      </c>
    </row>
    <row r="19" spans="1:4" ht="15">
      <c r="A19" s="1">
        <v>15</v>
      </c>
      <c r="B19" s="2" t="s">
        <v>37</v>
      </c>
      <c r="C19" s="10">
        <v>10</v>
      </c>
      <c r="D19" s="3">
        <f t="shared" si="0"/>
        <v>0.4</v>
      </c>
    </row>
    <row r="20" ht="7.5" customHeight="1" hidden="1"/>
    <row r="21" spans="1:4" ht="15">
      <c r="A21" s="4"/>
      <c r="B21" s="9" t="s">
        <v>16</v>
      </c>
      <c r="C21" s="6" t="s">
        <v>3</v>
      </c>
      <c r="D21" s="6" t="s">
        <v>20</v>
      </c>
    </row>
    <row r="22" spans="1:4" ht="15">
      <c r="A22" s="1">
        <v>16</v>
      </c>
      <c r="B22" s="2" t="s">
        <v>28</v>
      </c>
      <c r="C22" s="10">
        <v>10</v>
      </c>
      <c r="D22" s="3">
        <f>0.03*C22</f>
        <v>0.3</v>
      </c>
    </row>
    <row r="23" spans="1:4" ht="30">
      <c r="A23" s="1">
        <v>17</v>
      </c>
      <c r="B23" s="2" t="s">
        <v>38</v>
      </c>
      <c r="C23" s="10">
        <v>10</v>
      </c>
      <c r="D23" s="3">
        <f>0.03*C23</f>
        <v>0.3</v>
      </c>
    </row>
    <row r="24" spans="1:4" ht="15">
      <c r="A24" s="1">
        <v>18</v>
      </c>
      <c r="B24" s="2" t="s">
        <v>39</v>
      </c>
      <c r="C24" s="10">
        <v>10</v>
      </c>
      <c r="D24" s="3">
        <f>0.03*C24</f>
        <v>0.3</v>
      </c>
    </row>
    <row r="25" spans="1:4" ht="15">
      <c r="A25" s="1">
        <v>19</v>
      </c>
      <c r="B25" s="2" t="s">
        <v>2</v>
      </c>
      <c r="C25" s="10">
        <v>10</v>
      </c>
      <c r="D25" s="3">
        <f>0.03*C25</f>
        <v>0.3</v>
      </c>
    </row>
    <row r="26" spans="1:4" ht="15" customHeight="1">
      <c r="A26" s="1">
        <v>20</v>
      </c>
      <c r="B26" s="2" t="s">
        <v>40</v>
      </c>
      <c r="C26" s="10">
        <v>10</v>
      </c>
      <c r="D26" s="3">
        <f>0.03*C26</f>
        <v>0.3</v>
      </c>
    </row>
    <row r="27" ht="7.5" customHeight="1" hidden="1"/>
    <row r="28" spans="1:4" ht="15">
      <c r="A28" s="4"/>
      <c r="B28" s="9" t="s">
        <v>17</v>
      </c>
      <c r="C28" s="6" t="s">
        <v>3</v>
      </c>
      <c r="D28" s="6" t="s">
        <v>20</v>
      </c>
    </row>
    <row r="29" spans="1:4" ht="30">
      <c r="A29" s="1">
        <v>21</v>
      </c>
      <c r="B29" s="2" t="s">
        <v>43</v>
      </c>
      <c r="C29" s="10">
        <v>10</v>
      </c>
      <c r="D29" s="3">
        <f aca="true" t="shared" si="1" ref="D29:D34">0.03*C29</f>
        <v>0.3</v>
      </c>
    </row>
    <row r="30" spans="1:4" ht="15">
      <c r="A30" s="1">
        <v>22</v>
      </c>
      <c r="B30" s="2" t="s">
        <v>4</v>
      </c>
      <c r="C30" s="10">
        <v>10</v>
      </c>
      <c r="D30" s="3">
        <f t="shared" si="1"/>
        <v>0.3</v>
      </c>
    </row>
    <row r="31" spans="1:4" ht="15">
      <c r="A31" s="1">
        <v>23</v>
      </c>
      <c r="B31" s="2" t="s">
        <v>41</v>
      </c>
      <c r="C31" s="10">
        <v>10</v>
      </c>
      <c r="D31" s="3">
        <f t="shared" si="1"/>
        <v>0.3</v>
      </c>
    </row>
    <row r="32" spans="1:4" ht="30">
      <c r="A32" s="1">
        <v>24</v>
      </c>
      <c r="B32" s="2" t="s">
        <v>42</v>
      </c>
      <c r="C32" s="10">
        <v>10</v>
      </c>
      <c r="D32" s="3">
        <f t="shared" si="1"/>
        <v>0.3</v>
      </c>
    </row>
    <row r="33" spans="1:4" ht="15">
      <c r="A33" s="1">
        <v>25</v>
      </c>
      <c r="B33" s="2" t="s">
        <v>46</v>
      </c>
      <c r="C33" s="10">
        <v>10</v>
      </c>
      <c r="D33" s="3">
        <f t="shared" si="1"/>
        <v>0.3</v>
      </c>
    </row>
    <row r="34" spans="1:4" ht="30">
      <c r="A34" s="1">
        <v>26</v>
      </c>
      <c r="B34" s="2" t="s">
        <v>5</v>
      </c>
      <c r="C34" s="10">
        <v>10</v>
      </c>
      <c r="D34" s="3">
        <f t="shared" si="1"/>
        <v>0.3</v>
      </c>
    </row>
    <row r="35" ht="7.5" customHeight="1" hidden="1"/>
    <row r="36" spans="1:4" ht="15">
      <c r="A36" s="4"/>
      <c r="B36" s="9" t="s">
        <v>18</v>
      </c>
      <c r="C36" s="6" t="s">
        <v>3</v>
      </c>
      <c r="D36" s="6" t="s">
        <v>20</v>
      </c>
    </row>
    <row r="37" spans="1:4" ht="15">
      <c r="A37" s="1">
        <v>27</v>
      </c>
      <c r="B37" s="2" t="s">
        <v>6</v>
      </c>
      <c r="C37" s="10">
        <v>10</v>
      </c>
      <c r="D37" s="3">
        <f>C37*0.04</f>
        <v>0.4</v>
      </c>
    </row>
    <row r="38" spans="1:4" ht="15">
      <c r="A38" s="1">
        <v>28</v>
      </c>
      <c r="B38" s="2" t="s">
        <v>45</v>
      </c>
      <c r="C38" s="10">
        <v>10</v>
      </c>
      <c r="D38" s="3">
        <f>C38*0.04</f>
        <v>0.4</v>
      </c>
    </row>
    <row r="39" spans="1:4" ht="15">
      <c r="A39" s="1">
        <v>29</v>
      </c>
      <c r="B39" s="2" t="s">
        <v>44</v>
      </c>
      <c r="C39" s="10">
        <v>10</v>
      </c>
      <c r="D39" s="3">
        <f>C39*0.04</f>
        <v>0.4</v>
      </c>
    </row>
    <row r="40" spans="1:4" ht="15">
      <c r="A40" s="1">
        <v>30</v>
      </c>
      <c r="B40" s="2" t="s">
        <v>7</v>
      </c>
      <c r="C40" s="10">
        <v>10</v>
      </c>
      <c r="D40" s="3">
        <f>C40*0.04</f>
        <v>0.4</v>
      </c>
    </row>
    <row r="41" spans="1:4" ht="15">
      <c r="A41" s="4"/>
      <c r="B41" s="12" t="s">
        <v>10</v>
      </c>
      <c r="C41" s="8">
        <f>SUM(C3:C40)</f>
        <v>300</v>
      </c>
      <c r="D41" s="7">
        <f>SUM(D3:D40)</f>
        <v>10</v>
      </c>
    </row>
    <row r="42" ht="7.5" customHeight="1" hidden="1"/>
    <row r="43" spans="1:4" ht="15">
      <c r="A43" s="4"/>
      <c r="B43" s="9" t="s">
        <v>13</v>
      </c>
      <c r="C43" s="6" t="s">
        <v>3</v>
      </c>
      <c r="D43" s="6" t="s">
        <v>20</v>
      </c>
    </row>
    <row r="44" spans="1:4" ht="15">
      <c r="A44" s="1">
        <v>1</v>
      </c>
      <c r="B44" s="2" t="s">
        <v>8</v>
      </c>
      <c r="C44" s="11">
        <v>2</v>
      </c>
      <c r="D44" s="3">
        <f>IF(C44=1,5,0)</f>
        <v>0</v>
      </c>
    </row>
    <row r="45" spans="1:4" ht="15" customHeight="1">
      <c r="A45" s="1">
        <v>2</v>
      </c>
      <c r="B45" s="2" t="s">
        <v>19</v>
      </c>
      <c r="C45" s="11">
        <v>2</v>
      </c>
      <c r="D45" s="3">
        <f>IF(C45=1,1.5,0)</f>
        <v>0</v>
      </c>
    </row>
    <row r="46" spans="1:4" ht="15">
      <c r="A46" s="1">
        <v>3</v>
      </c>
      <c r="B46" s="2" t="s">
        <v>21</v>
      </c>
      <c r="C46" s="11">
        <v>2</v>
      </c>
      <c r="D46" s="3">
        <f>IF(C46=1,1.5,0)</f>
        <v>0</v>
      </c>
    </row>
    <row r="47" spans="1:4" ht="15">
      <c r="A47" s="1">
        <v>4</v>
      </c>
      <c r="B47" s="2" t="s">
        <v>9</v>
      </c>
      <c r="C47" s="11">
        <v>2</v>
      </c>
      <c r="D47" s="3">
        <f>IF(C47=1,1,0)</f>
        <v>0</v>
      </c>
    </row>
    <row r="48" spans="1:4" ht="30" customHeight="1">
      <c r="A48" s="1">
        <v>5</v>
      </c>
      <c r="B48" s="2" t="s">
        <v>47</v>
      </c>
      <c r="C48" s="11">
        <v>2</v>
      </c>
      <c r="D48" s="3">
        <f>IF(C48=1,1,0)</f>
        <v>0</v>
      </c>
    </row>
    <row r="49" spans="1:4" ht="12" customHeight="1">
      <c r="A49" s="4"/>
      <c r="B49" s="12" t="s">
        <v>11</v>
      </c>
      <c r="C49" s="13"/>
      <c r="D49" s="13">
        <f>SUM(D44:D48)</f>
        <v>0</v>
      </c>
    </row>
    <row r="50" spans="1:4" ht="12" customHeight="1">
      <c r="A50" s="4"/>
      <c r="B50" s="12" t="s">
        <v>12</v>
      </c>
      <c r="C50" s="13"/>
      <c r="D50" s="13">
        <f>D41-$D$49</f>
        <v>10</v>
      </c>
    </row>
    <row r="51" spans="1:4" ht="12" customHeight="1">
      <c r="A51" s="16" t="s">
        <v>25</v>
      </c>
      <c r="B51" s="16"/>
      <c r="C51" s="16"/>
      <c r="D51" s="16"/>
    </row>
    <row r="52" spans="2:4" ht="15">
      <c r="B52" s="14" t="s">
        <v>49</v>
      </c>
      <c r="C52" s="15" t="s">
        <v>22</v>
      </c>
      <c r="D52" s="15"/>
    </row>
  </sheetData>
  <sheetProtection password="CCAD" sheet="1"/>
  <mergeCells count="3">
    <mergeCell ref="C52:D52"/>
    <mergeCell ref="A51:D51"/>
    <mergeCell ref="A1:D1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Dalmo</dc:creator>
  <cp:keywords/>
  <dc:description/>
  <cp:lastModifiedBy>FUFMS</cp:lastModifiedBy>
  <cp:lastPrinted>2013-01-09T13:51:59Z</cp:lastPrinted>
  <dcterms:created xsi:type="dcterms:W3CDTF">2012-07-09T21:53:19Z</dcterms:created>
  <dcterms:modified xsi:type="dcterms:W3CDTF">2013-01-17T14:12:45Z</dcterms:modified>
  <cp:category/>
  <cp:version/>
  <cp:contentType/>
  <cp:contentStatus/>
</cp:coreProperties>
</file>